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460" windowWidth="28800" windowHeight="16200" activeTab="0"/>
  </bookViews>
  <sheets>
    <sheet name="Bilag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<sst xmlns="http://schemas.openxmlformats.org/spreadsheetml/2006/main" count="122" uniqueCount="114">
  <si>
    <t>Adresse</t>
  </si>
  <si>
    <t>Dato</t>
  </si>
  <si>
    <t>Navn</t>
  </si>
  <si>
    <t>1. stop</t>
  </si>
  <si>
    <t>2. stop</t>
  </si>
  <si>
    <t>3. stop</t>
  </si>
  <si>
    <t>4. stop</t>
  </si>
  <si>
    <t>5. stop</t>
  </si>
  <si>
    <t>kr pr km</t>
  </si>
  <si>
    <r>
      <rPr>
        <b/>
        <sz val="12"/>
        <color indexed="62"/>
        <rFont val="Arial"/>
        <family val="2"/>
      </rPr>
      <t>Landsforeningen</t>
    </r>
    <r>
      <rPr>
        <b/>
        <sz val="24"/>
        <color indexed="62"/>
        <rFont val="Arial"/>
        <family val="2"/>
      </rPr>
      <t xml:space="preserve">
Danmarks civile Hundeførerforening</t>
    </r>
  </si>
  <si>
    <t>Postnummer &amp; by</t>
  </si>
  <si>
    <t>Udvalg</t>
  </si>
  <si>
    <t>Udvalg:</t>
  </si>
  <si>
    <t>AGU</t>
  </si>
  <si>
    <t>BHU</t>
  </si>
  <si>
    <t>DU</t>
  </si>
  <si>
    <t>EU</t>
  </si>
  <si>
    <t>HB</t>
  </si>
  <si>
    <t>KOU</t>
  </si>
  <si>
    <t>KU</t>
  </si>
  <si>
    <t>NU</t>
  </si>
  <si>
    <t>NW</t>
  </si>
  <si>
    <t>OU</t>
  </si>
  <si>
    <t>RED</t>
  </si>
  <si>
    <t>RU</t>
  </si>
  <si>
    <t>SEK</t>
  </si>
  <si>
    <t>UNG</t>
  </si>
  <si>
    <t>UU</t>
  </si>
  <si>
    <t>Ordensudvalg</t>
  </si>
  <si>
    <t>Redaktionen</t>
  </si>
  <si>
    <t>Sekretariatet</t>
  </si>
  <si>
    <t>Hovedbestyrelsen</t>
  </si>
  <si>
    <t>Nordisk udvalg</t>
  </si>
  <si>
    <t>Agilityudvalg</t>
  </si>
  <si>
    <t>Brugshundeudvalg</t>
  </si>
  <si>
    <t>Dommerudvalg</t>
  </si>
  <si>
    <t>Eftersøgningsudvalg</t>
  </si>
  <si>
    <t>Konsulentudvalg</t>
  </si>
  <si>
    <t>Konkurrenceudvalg</t>
  </si>
  <si>
    <t>Nose work udvalg</t>
  </si>
  <si>
    <t>Rallyudvalg</t>
  </si>
  <si>
    <t>Ungdomsudvalg</t>
  </si>
  <si>
    <t>Uddannelsesudvalg</t>
  </si>
  <si>
    <t>Arrangement</t>
  </si>
  <si>
    <t>Afholdt d.</t>
  </si>
  <si>
    <t>Sted</t>
  </si>
  <si>
    <t xml:space="preserve">Udgiftsbilag                                                   </t>
  </si>
  <si>
    <t>Del 1. Udfyldes af beløbsmodtager</t>
  </si>
  <si>
    <t>Startadresse</t>
  </si>
  <si>
    <t>Kørsel I alt</t>
  </si>
  <si>
    <t>Sum</t>
  </si>
  <si>
    <t>kr</t>
  </si>
  <si>
    <t>Kørsel i egen bil</t>
  </si>
  <si>
    <t>Anden transport</t>
  </si>
  <si>
    <t>Tog, bus, færge, taxa, broafgift, osv.</t>
  </si>
  <si>
    <t>Agria-kurser</t>
  </si>
  <si>
    <t>DM</t>
  </si>
  <si>
    <t>Dommeraspiranter</t>
  </si>
  <si>
    <t>Dommerinstruktør møder</t>
  </si>
  <si>
    <t>Dommerprøver</t>
  </si>
  <si>
    <t>Dommeruddannelsen</t>
  </si>
  <si>
    <t>Drift</t>
  </si>
  <si>
    <t>Eliteturneringen</t>
  </si>
  <si>
    <t>Formandsmøde</t>
  </si>
  <si>
    <t>Forretningsudvalg</t>
  </si>
  <si>
    <t>Fællesmøde</t>
  </si>
  <si>
    <t>K1 Seminar</t>
  </si>
  <si>
    <t>K2 kredsenes UU</t>
  </si>
  <si>
    <t>K3 Kredsinstruktører</t>
  </si>
  <si>
    <t>K4 Kredsinstruktører</t>
  </si>
  <si>
    <t>K5 Kredsinstruktører</t>
  </si>
  <si>
    <t>K6 Kredsinstruktører</t>
  </si>
  <si>
    <t>K7 Kredsinstruktører</t>
  </si>
  <si>
    <t>K8 kursus</t>
  </si>
  <si>
    <t>K9 Kursus</t>
  </si>
  <si>
    <t>Landsmøde</t>
  </si>
  <si>
    <t>Løn</t>
  </si>
  <si>
    <t>Markedsføring</t>
  </si>
  <si>
    <t>Medieudvalg</t>
  </si>
  <si>
    <t>Møde</t>
  </si>
  <si>
    <t>Nordisk Mesterskab</t>
  </si>
  <si>
    <t>Produktion af Blad</t>
  </si>
  <si>
    <t>Repræsentation</t>
  </si>
  <si>
    <t>Uddannelse1</t>
  </si>
  <si>
    <t>Uddannelse2</t>
  </si>
  <si>
    <t>Uddannelse3</t>
  </si>
  <si>
    <t>Uddannelse4</t>
  </si>
  <si>
    <t>Ungdomslejr</t>
  </si>
  <si>
    <t>Årsmøde/seminar</t>
  </si>
  <si>
    <t>Aktiviteter:</t>
  </si>
  <si>
    <t>Kontonummer</t>
  </si>
  <si>
    <t>Pengeinstitut. Reg. nr.</t>
  </si>
  <si>
    <t>Fortæring og ophold</t>
  </si>
  <si>
    <t>Bilag med deltageres navne vedlægges</t>
  </si>
  <si>
    <t>Skattefri godtgørelse</t>
  </si>
  <si>
    <t>Administration</t>
  </si>
  <si>
    <t>(uden bilag - maks 1.400 kr pr år.)</t>
  </si>
  <si>
    <t>Telefon/Internet</t>
  </si>
  <si>
    <t>(uden bilag - maks 2.350 kr pr år.)</t>
  </si>
  <si>
    <t>Tøj/Vask</t>
  </si>
  <si>
    <t>(uden bilag - maks 1.950 kr pr år.)</t>
  </si>
  <si>
    <t>bilag vedlægges</t>
  </si>
  <si>
    <t>Andre udgifter</t>
  </si>
  <si>
    <t>Bilag vedlægges</t>
  </si>
  <si>
    <t>Del 2. Udfyldes af udvalget</t>
  </si>
  <si>
    <t>Beløb</t>
  </si>
  <si>
    <t>Aktivitet</t>
  </si>
  <si>
    <t>Til udbetaling</t>
  </si>
  <si>
    <t>Registreringsnr</t>
  </si>
  <si>
    <t>Attesteret af</t>
  </si>
  <si>
    <t>Initiativfonden</t>
  </si>
  <si>
    <t>IF</t>
  </si>
  <si>
    <t>Jubilæumsfonden</t>
  </si>
  <si>
    <t>JF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</si>
</sst>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/mm/yy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24"/>
      <color indexed="62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b/>
      <sz val="12"/>
      <color indexed="62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24"/>
      <color rgb="FF365F9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48" fillId="0" borderId="0" xfId="0" applyFont="1" applyAlignment="1">
      <alignment vertical="top"/>
    </xf>
    <xf numFmtId="0" fontId="50" fillId="0" borderId="0" xfId="0" applyFont="1" applyAlignment="1">
      <alignment wrapText="1"/>
    </xf>
    <xf numFmtId="0" fontId="49" fillId="0" borderId="10" xfId="0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>
      <alignment horizontal="left" vertical="top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12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64" fontId="47" fillId="0" borderId="11" xfId="0" applyNumberFormat="1" applyFont="1" applyBorder="1" applyAlignment="1" applyProtection="1">
      <alignment horizontal="right" vertical="center"/>
      <protection locked="0"/>
    </xf>
    <xf numFmtId="0" fontId="49" fillId="0" borderId="15" xfId="0" applyFont="1" applyBorder="1" applyAlignment="1">
      <alignment horizontal="left" vertical="top"/>
    </xf>
    <xf numFmtId="0" fontId="51" fillId="0" borderId="14" xfId="0" applyFont="1" applyBorder="1" applyAlignment="1" applyProtection="1">
      <alignment horizontal="left" vertical="center"/>
      <protection/>
    </xf>
    <xf numFmtId="164" fontId="47" fillId="0" borderId="16" xfId="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>
      <alignment vertical="top"/>
    </xf>
    <xf numFmtId="4" fontId="47" fillId="0" borderId="17" xfId="0" applyNumberFormat="1" applyFont="1" applyBorder="1" applyAlignment="1" applyProtection="1">
      <alignment vertical="center"/>
      <protection locked="0"/>
    </xf>
    <xf numFmtId="4" fontId="47" fillId="0" borderId="18" xfId="0" applyNumberFormat="1" applyFont="1" applyBorder="1" applyAlignment="1" applyProtection="1">
      <alignment vertical="center"/>
      <protection locked="0"/>
    </xf>
    <xf numFmtId="4" fontId="51" fillId="0" borderId="11" xfId="0" applyNumberFormat="1" applyFont="1" applyBorder="1" applyAlignment="1" applyProtection="1">
      <alignment vertical="center"/>
      <protection/>
    </xf>
    <xf numFmtId="4" fontId="47" fillId="0" borderId="0" xfId="0" applyNumberFormat="1" applyFont="1" applyAlignment="1">
      <alignment/>
    </xf>
    <xf numFmtId="4" fontId="51" fillId="0" borderId="18" xfId="0" applyNumberFormat="1" applyFont="1" applyBorder="1" applyAlignment="1" applyProtection="1">
      <alignment vertical="center"/>
      <protection/>
    </xf>
    <xf numFmtId="4" fontId="47" fillId="0" borderId="14" xfId="0" applyNumberFormat="1" applyFont="1" applyBorder="1" applyAlignment="1" applyProtection="1">
      <alignment horizontal="left" vertical="center"/>
      <protection/>
    </xf>
    <xf numFmtId="4" fontId="51" fillId="0" borderId="12" xfId="0" applyNumberFormat="1" applyFont="1" applyBorder="1" applyAlignment="1" applyProtection="1">
      <alignment horizontal="left" vertical="center"/>
      <protection/>
    </xf>
    <xf numFmtId="4" fontId="47" fillId="0" borderId="11" xfId="0" applyNumberFormat="1" applyFont="1" applyBorder="1" applyAlignment="1" applyProtection="1">
      <alignment vertical="center"/>
      <protection/>
    </xf>
    <xf numFmtId="3" fontId="47" fillId="0" borderId="11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/>
    </xf>
    <xf numFmtId="164" fontId="47" fillId="0" borderId="0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left" vertical="top"/>
      <protection/>
    </xf>
    <xf numFmtId="0" fontId="47" fillId="0" borderId="12" xfId="0" applyFont="1" applyBorder="1" applyAlignment="1" applyProtection="1">
      <alignment horizontal="right" vertical="center"/>
      <protection/>
    </xf>
    <xf numFmtId="0" fontId="49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47" fillId="0" borderId="11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top"/>
    </xf>
    <xf numFmtId="164" fontId="47" fillId="0" borderId="11" xfId="0" applyNumberFormat="1" applyFont="1" applyBorder="1" applyAlignment="1" applyProtection="1">
      <alignment horizontal="left" vertical="center"/>
      <protection locked="0"/>
    </xf>
    <xf numFmtId="164" fontId="47" fillId="0" borderId="19" xfId="0" applyNumberFormat="1" applyFont="1" applyBorder="1" applyAlignment="1" applyProtection="1">
      <alignment horizontal="left" vertical="center"/>
      <protection locked="0"/>
    </xf>
    <xf numFmtId="164" fontId="47" fillId="0" borderId="12" xfId="0" applyNumberFormat="1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left" vertical="top"/>
      <protection/>
    </xf>
    <xf numFmtId="0" fontId="49" fillId="0" borderId="13" xfId="0" applyFont="1" applyBorder="1" applyAlignment="1" applyProtection="1">
      <alignment horizontal="left" vertical="top"/>
      <protection/>
    </xf>
    <xf numFmtId="0" fontId="49" fillId="0" borderId="17" xfId="0" applyFont="1" applyBorder="1" applyAlignment="1" applyProtection="1">
      <alignment horizontal="right" vertical="center"/>
      <protection/>
    </xf>
    <xf numFmtId="0" fontId="49" fillId="0" borderId="14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 quotePrefix="1">
      <alignment horizontal="center"/>
      <protection locked="0"/>
    </xf>
    <xf numFmtId="0" fontId="47" fillId="0" borderId="19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right" vertical="center"/>
      <protection/>
    </xf>
    <xf numFmtId="0" fontId="47" fillId="0" borderId="19" xfId="0" applyFont="1" applyBorder="1" applyAlignment="1" applyProtection="1">
      <alignment horizontal="right" vertical="center"/>
      <protection/>
    </xf>
    <xf numFmtId="0" fontId="47" fillId="0" borderId="12" xfId="0" applyFont="1" applyBorder="1" applyAlignment="1" applyProtection="1">
      <alignment horizontal="right" vertical="center"/>
      <protection/>
    </xf>
    <xf numFmtId="0" fontId="47" fillId="0" borderId="11" xfId="0" applyFont="1" applyBorder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horizontal="right" vertical="center"/>
      <protection locked="0"/>
    </xf>
    <xf numFmtId="0" fontId="51" fillId="0" borderId="19" xfId="0" applyFont="1" applyBorder="1" applyAlignment="1">
      <alignment/>
    </xf>
    <xf numFmtId="0" fontId="54" fillId="0" borderId="17" xfId="0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0">
    <dxf/>
    <dxf/>
    <dxf/>
    <dxf/>
    <dxf/>
    <dxf/>
    <dxf/>
    <dxf/>
    <dxf/>
    <dxf/>
    <dxf/>
    <dxf/>
    <dxf/>
    <dxf/>
    <dxf/>
    <dxf/>
    <dxf/>
    <dxf/>
    <dxf/>
    <dxf>
      <fill>
        <gradientFill degree="90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36</xdr:row>
      <xdr:rowOff>190500</xdr:rowOff>
    </xdr:from>
    <xdr:to>
      <xdr:col>5</xdr:col>
      <xdr:colOff>314325</xdr:colOff>
      <xdr:row>38</xdr:row>
      <xdr:rowOff>104775</xdr:rowOff>
    </xdr:to>
    <xdr:pic>
      <xdr:nvPicPr>
        <xdr:cNvPr id="1" name="ButtonSendTilUdva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543800"/>
          <a:ext cx="1171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142875</xdr:rowOff>
    </xdr:from>
    <xdr:to>
      <xdr:col>5</xdr:col>
      <xdr:colOff>647700</xdr:colOff>
      <xdr:row>46</xdr:row>
      <xdr:rowOff>95250</xdr:rowOff>
    </xdr:to>
    <xdr:pic>
      <xdr:nvPicPr>
        <xdr:cNvPr id="2" name="ButtonlLandskasser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267825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133350</xdr:rowOff>
    </xdr:from>
    <xdr:to>
      <xdr:col>5</xdr:col>
      <xdr:colOff>314325</xdr:colOff>
      <xdr:row>40</xdr:row>
      <xdr:rowOff>66675</xdr:rowOff>
    </xdr:to>
    <xdr:pic>
      <xdr:nvPicPr>
        <xdr:cNvPr id="3" name="ButtonGemD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785812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46</xdr:row>
      <xdr:rowOff>104775</xdr:rowOff>
    </xdr:from>
    <xdr:to>
      <xdr:col>5</xdr:col>
      <xdr:colOff>647700</xdr:colOff>
      <xdr:row>48</xdr:row>
      <xdr:rowOff>57150</xdr:rowOff>
    </xdr:to>
    <xdr:pic>
      <xdr:nvPicPr>
        <xdr:cNvPr id="4" name="ButtonGemD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9591675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8"/>
  <sheetViews>
    <sheetView showGridLines="0" tabSelected="1" view="pageLayout" showRuler="0" zoomScaleSheetLayoutView="100" workbookViewId="0" topLeftCell="A1">
      <selection activeCell="A6" sqref="A6"/>
    </sheetView>
  </sheetViews>
  <sheetFormatPr defaultColWidth="9.140625" defaultRowHeight="15"/>
  <cols>
    <col min="1" max="1" width="11.421875" style="1" customWidth="1"/>
    <col min="2" max="2" width="10.7109375" style="1" customWidth="1"/>
    <col min="3" max="3" width="20.00390625" style="1" customWidth="1"/>
    <col min="4" max="4" width="8.7109375" style="1" customWidth="1"/>
    <col min="5" max="5" width="13.8515625" style="1" customWidth="1"/>
    <col min="6" max="6" width="16.140625" style="1" customWidth="1"/>
    <col min="7" max="7" width="4.28125" style="1" customWidth="1"/>
    <col min="8" max="8" width="11.28125" style="1" customWidth="1"/>
    <col min="9" max="9" width="3.8515625" style="1" customWidth="1"/>
    <col min="10" max="11" width="6.421875" style="1" customWidth="1"/>
    <col min="12" max="16384" width="9.140625" style="1" customWidth="1"/>
  </cols>
  <sheetData>
    <row r="1" spans="1:8" ht="48.75" customHeight="1">
      <c r="A1" s="38" t="s">
        <v>9</v>
      </c>
      <c r="B1" s="38"/>
      <c r="C1" s="38"/>
      <c r="D1" s="38"/>
      <c r="E1" s="38"/>
      <c r="F1" s="38"/>
      <c r="G1" s="38"/>
      <c r="H1" s="5"/>
    </row>
    <row r="2" spans="1:8" ht="24" customHeight="1">
      <c r="A2" s="37" t="s">
        <v>46</v>
      </c>
      <c r="B2" s="37"/>
      <c r="C2" s="37"/>
      <c r="D2" s="37"/>
      <c r="E2" s="37"/>
      <c r="F2" s="37"/>
      <c r="G2" s="7"/>
      <c r="H2" s="7"/>
    </row>
    <row r="3" ht="15.75" customHeight="1"/>
    <row r="4" spans="1:9" s="2" customFormat="1" ht="37.5" customHeight="1">
      <c r="A4" s="39" t="s">
        <v>47</v>
      </c>
      <c r="B4" s="40"/>
      <c r="C4" s="40"/>
      <c r="D4" s="40"/>
      <c r="E4" s="39"/>
      <c r="F4" s="39"/>
      <c r="G4" s="39"/>
      <c r="H4" s="39"/>
      <c r="I4" s="39"/>
    </row>
    <row r="5" spans="1:9" s="4" customFormat="1" ht="13.5" customHeight="1">
      <c r="A5" s="6" t="s">
        <v>44</v>
      </c>
      <c r="B5" s="47" t="s">
        <v>43</v>
      </c>
      <c r="C5" s="48"/>
      <c r="D5" s="49"/>
      <c r="E5" s="48" t="s">
        <v>45</v>
      </c>
      <c r="F5" s="48"/>
      <c r="G5" s="48"/>
      <c r="H5" s="48"/>
      <c r="I5" s="49"/>
    </row>
    <row r="6" spans="1:9" ht="15" customHeight="1">
      <c r="A6" s="17"/>
      <c r="B6" s="52"/>
      <c r="C6" s="53"/>
      <c r="D6" s="54"/>
      <c r="E6" s="43"/>
      <c r="F6" s="43"/>
      <c r="G6" s="43"/>
      <c r="H6" s="43"/>
      <c r="I6" s="44"/>
    </row>
    <row r="7" ht="9" customHeight="1"/>
    <row r="8" spans="1:9" s="4" customFormat="1" ht="13.5" customHeight="1">
      <c r="A8" s="47" t="s">
        <v>2</v>
      </c>
      <c r="B8" s="48"/>
      <c r="C8" s="48"/>
      <c r="D8" s="49"/>
      <c r="E8" s="48" t="s">
        <v>0</v>
      </c>
      <c r="F8" s="48"/>
      <c r="G8" s="48"/>
      <c r="H8" s="48"/>
      <c r="I8" s="49"/>
    </row>
    <row r="9" spans="1:9" s="2" customFormat="1" ht="15" customHeight="1">
      <c r="A9" s="42"/>
      <c r="B9" s="43"/>
      <c r="C9" s="43"/>
      <c r="D9" s="44"/>
      <c r="E9" s="45"/>
      <c r="F9" s="45"/>
      <c r="G9" s="45"/>
      <c r="H9" s="45"/>
      <c r="I9" s="46"/>
    </row>
    <row r="10" spans="1:9" s="2" customFormat="1" ht="13.5" customHeight="1">
      <c r="A10" s="47" t="s">
        <v>91</v>
      </c>
      <c r="B10" s="49"/>
      <c r="C10" s="50" t="s">
        <v>90</v>
      </c>
      <c r="D10" s="51"/>
      <c r="E10" s="47" t="s">
        <v>10</v>
      </c>
      <c r="F10" s="48"/>
      <c r="G10" s="48"/>
      <c r="H10" s="48"/>
      <c r="I10" s="49"/>
    </row>
    <row r="11" spans="1:9" s="2" customFormat="1" ht="15" customHeight="1">
      <c r="A11" s="74"/>
      <c r="B11" s="75"/>
      <c r="C11" s="43"/>
      <c r="D11" s="44"/>
      <c r="E11" s="52"/>
      <c r="F11" s="53"/>
      <c r="G11" s="53"/>
      <c r="H11" s="53"/>
      <c r="I11" s="54"/>
    </row>
    <row r="12" spans="1:9" s="2" customFormat="1" ht="15" customHeight="1">
      <c r="A12" s="32"/>
      <c r="B12" s="32"/>
      <c r="C12" s="32"/>
      <c r="D12" s="32"/>
      <c r="E12" s="33"/>
      <c r="F12" s="31"/>
      <c r="G12" s="31"/>
      <c r="H12" s="31"/>
      <c r="I12" s="31"/>
    </row>
    <row r="13" spans="1:9" s="2" customFormat="1" ht="13.5" customHeight="1">
      <c r="A13" s="32"/>
      <c r="B13" s="32"/>
      <c r="C13" s="32"/>
      <c r="D13" s="32"/>
      <c r="E13" s="34" t="s">
        <v>108</v>
      </c>
      <c r="F13" s="61" t="s">
        <v>49</v>
      </c>
      <c r="G13" s="62"/>
      <c r="H13" s="61" t="s">
        <v>105</v>
      </c>
      <c r="I13" s="62"/>
    </row>
    <row r="14" spans="1:9" s="2" customFormat="1" ht="15" customHeight="1">
      <c r="A14" s="76" t="s">
        <v>52</v>
      </c>
      <c r="B14" s="76"/>
      <c r="C14" s="11" t="s">
        <v>8</v>
      </c>
      <c r="D14" s="12">
        <v>1.96</v>
      </c>
      <c r="E14" s="8"/>
      <c r="F14" s="30"/>
      <c r="G14" s="9">
        <f>IF(F14="","","km")</f>
      </c>
      <c r="H14" s="29">
        <f>IF(F14="","",D14*F14)</f>
      </c>
      <c r="I14" s="9">
        <f>IF(H14="","","kr")</f>
      </c>
    </row>
    <row r="15" spans="1:9" s="4" customFormat="1" ht="13.5" customHeight="1">
      <c r="A15" s="47" t="s">
        <v>48</v>
      </c>
      <c r="B15" s="48"/>
      <c r="C15" s="48"/>
      <c r="D15" s="49"/>
      <c r="E15" s="47" t="s">
        <v>3</v>
      </c>
      <c r="F15" s="48"/>
      <c r="G15" s="48"/>
      <c r="H15" s="48"/>
      <c r="I15" s="49"/>
    </row>
    <row r="16" spans="1:9" ht="15" customHeight="1">
      <c r="A16" s="58"/>
      <c r="B16" s="59"/>
      <c r="C16" s="59"/>
      <c r="D16" s="60"/>
      <c r="E16" s="58"/>
      <c r="F16" s="59"/>
      <c r="G16" s="59"/>
      <c r="H16" s="59"/>
      <c r="I16" s="60"/>
    </row>
    <row r="17" spans="1:9" s="4" customFormat="1" ht="13.5" customHeight="1">
      <c r="A17" s="47" t="s">
        <v>4</v>
      </c>
      <c r="B17" s="48"/>
      <c r="C17" s="48"/>
      <c r="D17" s="49"/>
      <c r="E17" s="47" t="s">
        <v>5</v>
      </c>
      <c r="F17" s="48"/>
      <c r="G17" s="48"/>
      <c r="H17" s="48"/>
      <c r="I17" s="49"/>
    </row>
    <row r="18" spans="1:9" s="2" customFormat="1" ht="15" customHeight="1">
      <c r="A18" s="58"/>
      <c r="B18" s="59"/>
      <c r="C18" s="59"/>
      <c r="D18" s="60"/>
      <c r="E18" s="58"/>
      <c r="F18" s="65"/>
      <c r="G18" s="65"/>
      <c r="H18" s="65"/>
      <c r="I18" s="66"/>
    </row>
    <row r="19" spans="1:9" s="2" customFormat="1" ht="13.5" customHeight="1">
      <c r="A19" s="47" t="s">
        <v>6</v>
      </c>
      <c r="B19" s="48"/>
      <c r="C19" s="48"/>
      <c r="D19" s="49"/>
      <c r="E19" s="47" t="s">
        <v>7</v>
      </c>
      <c r="F19" s="48"/>
      <c r="G19" s="48"/>
      <c r="H19" s="48"/>
      <c r="I19" s="49"/>
    </row>
    <row r="20" spans="1:9" s="2" customFormat="1" ht="15" customHeight="1">
      <c r="A20" s="58"/>
      <c r="B20" s="59"/>
      <c r="C20" s="59"/>
      <c r="D20" s="60"/>
      <c r="E20" s="58"/>
      <c r="F20" s="59"/>
      <c r="G20" s="59"/>
      <c r="H20" s="59"/>
      <c r="I20" s="60"/>
    </row>
    <row r="21" spans="1:9" ht="13.5" customHeight="1">
      <c r="A21" s="77" t="s">
        <v>53</v>
      </c>
      <c r="B21" s="77"/>
      <c r="C21" s="15" t="s">
        <v>54</v>
      </c>
      <c r="D21" s="15"/>
      <c r="E21" s="15" t="s">
        <v>101</v>
      </c>
      <c r="F21" s="15"/>
      <c r="G21" s="15"/>
      <c r="H21" s="15"/>
      <c r="I21" s="15"/>
    </row>
    <row r="22" spans="1:9" s="2" customFormat="1" ht="15" customHeight="1">
      <c r="A22" s="55"/>
      <c r="B22" s="56"/>
      <c r="C22" s="56"/>
      <c r="D22" s="56"/>
      <c r="E22" s="56"/>
      <c r="F22" s="56"/>
      <c r="G22" s="57"/>
      <c r="H22" s="22"/>
      <c r="I22" s="14">
        <f>IF(H22="","","kr")</f>
      </c>
    </row>
    <row r="23" spans="1:9" s="2" customFormat="1" ht="15" customHeight="1">
      <c r="A23" s="55"/>
      <c r="B23" s="56"/>
      <c r="C23" s="56"/>
      <c r="D23" s="56"/>
      <c r="E23" s="56"/>
      <c r="F23" s="56"/>
      <c r="G23" s="57"/>
      <c r="H23" s="23"/>
      <c r="I23" s="14">
        <f>IF(H23="","","kr")</f>
      </c>
    </row>
    <row r="24" spans="7:9" ht="13.5">
      <c r="G24" s="11" t="s">
        <v>50</v>
      </c>
      <c r="H24" s="24">
        <f>SUM(H14,H22:H23)</f>
        <v>0</v>
      </c>
      <c r="I24" s="13" t="s">
        <v>51</v>
      </c>
    </row>
    <row r="25" spans="1:9" ht="13.5">
      <c r="A25" s="76" t="s">
        <v>92</v>
      </c>
      <c r="B25" s="76"/>
      <c r="C25" s="41" t="s">
        <v>93</v>
      </c>
      <c r="D25" s="41"/>
      <c r="E25" s="41"/>
      <c r="F25" s="41"/>
      <c r="G25" s="41"/>
      <c r="H25" s="41"/>
      <c r="I25" s="41"/>
    </row>
    <row r="26" spans="1:9" s="2" customFormat="1" ht="15" customHeight="1">
      <c r="A26" s="55"/>
      <c r="B26" s="56"/>
      <c r="C26" s="56"/>
      <c r="D26" s="56"/>
      <c r="E26" s="56"/>
      <c r="F26" s="56"/>
      <c r="G26" s="57"/>
      <c r="H26" s="22"/>
      <c r="I26" s="27">
        <f>IF(H26="","","kr")</f>
      </c>
    </row>
    <row r="27" spans="1:9" s="2" customFormat="1" ht="15" customHeight="1">
      <c r="A27" s="55"/>
      <c r="B27" s="56"/>
      <c r="C27" s="56"/>
      <c r="D27" s="56"/>
      <c r="E27" s="56"/>
      <c r="F27" s="56"/>
      <c r="G27" s="57"/>
      <c r="H27" s="23"/>
      <c r="I27" s="27">
        <f>IF(H27="","","kr")</f>
      </c>
    </row>
    <row r="28" spans="7:9" ht="13.5">
      <c r="G28" s="11" t="s">
        <v>50</v>
      </c>
      <c r="H28" s="24">
        <f>SUM(H26:H27)</f>
        <v>0</v>
      </c>
      <c r="I28" s="28" t="s">
        <v>51</v>
      </c>
    </row>
    <row r="29" spans="1:9" ht="13.5">
      <c r="A29" s="76" t="s">
        <v>94</v>
      </c>
      <c r="B29" s="76"/>
      <c r="C29" s="41"/>
      <c r="D29" s="41"/>
      <c r="E29" s="41"/>
      <c r="F29" s="41"/>
      <c r="G29" s="41"/>
      <c r="H29" s="41"/>
      <c r="I29" s="41"/>
    </row>
    <row r="30" spans="1:9" s="2" customFormat="1" ht="15" customHeight="1">
      <c r="A30" s="67" t="s">
        <v>95</v>
      </c>
      <c r="B30" s="68"/>
      <c r="C30" s="68"/>
      <c r="D30" s="63" t="s">
        <v>96</v>
      </c>
      <c r="E30" s="63"/>
      <c r="F30" s="63"/>
      <c r="G30" s="64"/>
      <c r="H30" s="22"/>
      <c r="I30" s="27">
        <f>IF(H30="","","kr")</f>
      </c>
    </row>
    <row r="31" spans="1:9" s="2" customFormat="1" ht="15" customHeight="1">
      <c r="A31" s="67" t="s">
        <v>97</v>
      </c>
      <c r="B31" s="68"/>
      <c r="C31" s="68"/>
      <c r="D31" s="63" t="s">
        <v>98</v>
      </c>
      <c r="E31" s="63"/>
      <c r="F31" s="63"/>
      <c r="G31" s="64"/>
      <c r="H31" s="22"/>
      <c r="I31" s="27"/>
    </row>
    <row r="32" spans="1:9" s="2" customFormat="1" ht="15" customHeight="1">
      <c r="A32" s="67" t="s">
        <v>99</v>
      </c>
      <c r="B32" s="68"/>
      <c r="C32" s="68"/>
      <c r="D32" s="63" t="s">
        <v>100</v>
      </c>
      <c r="E32" s="63"/>
      <c r="F32" s="63"/>
      <c r="G32" s="64"/>
      <c r="H32" s="23"/>
      <c r="I32" s="27">
        <f>IF(H32="","","kr")</f>
      </c>
    </row>
    <row r="33" spans="7:9" ht="13.5">
      <c r="G33" s="11" t="s">
        <v>50</v>
      </c>
      <c r="H33" s="24">
        <f>SUM(H30:H32)</f>
        <v>0</v>
      </c>
      <c r="I33" s="28" t="s">
        <v>51</v>
      </c>
    </row>
    <row r="34" spans="1:9" ht="13.5">
      <c r="A34" s="76" t="s">
        <v>102</v>
      </c>
      <c r="B34" s="76"/>
      <c r="C34" s="41" t="s">
        <v>103</v>
      </c>
      <c r="D34" s="41"/>
      <c r="E34" s="41"/>
      <c r="F34" s="41"/>
      <c r="G34" s="41"/>
      <c r="H34" s="41"/>
      <c r="I34" s="41"/>
    </row>
    <row r="35" spans="1:9" s="2" customFormat="1" ht="15" customHeight="1">
      <c r="A35" s="55"/>
      <c r="B35" s="56"/>
      <c r="C35" s="56"/>
      <c r="D35" s="56"/>
      <c r="E35" s="56"/>
      <c r="F35" s="56"/>
      <c r="G35" s="57"/>
      <c r="H35" s="22"/>
      <c r="I35" s="14">
        <f>IF(H35="","","kr")</f>
      </c>
    </row>
    <row r="36" spans="1:9" s="2" customFormat="1" ht="15" customHeight="1">
      <c r="A36" s="55"/>
      <c r="B36" s="56"/>
      <c r="C36" s="56"/>
      <c r="D36" s="56"/>
      <c r="E36" s="56"/>
      <c r="F36" s="56"/>
      <c r="G36" s="57"/>
      <c r="H36" s="23"/>
      <c r="I36" s="14">
        <f>IF(H36="","","kr")</f>
      </c>
    </row>
    <row r="37" spans="7:9" ht="15">
      <c r="G37" s="11" t="s">
        <v>50</v>
      </c>
      <c r="H37" s="24">
        <f>SUM(H35:H36)</f>
        <v>0</v>
      </c>
      <c r="I37" s="13" t="s">
        <v>51</v>
      </c>
    </row>
    <row r="38" ht="14.25">
      <c r="H38" s="25"/>
    </row>
    <row r="39" spans="7:9" ht="15">
      <c r="G39" s="11" t="s">
        <v>107</v>
      </c>
      <c r="H39" s="26">
        <f>SUM(H24,H28,H33,H37)</f>
        <v>0</v>
      </c>
      <c r="I39" s="19" t="s">
        <v>51</v>
      </c>
    </row>
    <row r="40" ht="14.25"/>
    <row r="41" spans="1:9" s="21" customFormat="1" ht="37.5" customHeight="1">
      <c r="A41" s="39" t="s">
        <v>104</v>
      </c>
      <c r="B41" s="40"/>
      <c r="C41" s="39"/>
      <c r="D41" s="39"/>
      <c r="E41" s="39"/>
      <c r="F41" s="39"/>
      <c r="G41" s="39"/>
      <c r="H41" s="39"/>
      <c r="I41" s="39"/>
    </row>
    <row r="42" spans="1:9" s="4" customFormat="1" ht="13.5" customHeight="1">
      <c r="A42" s="18" t="s">
        <v>1</v>
      </c>
      <c r="B42" s="3"/>
      <c r="C42" s="6" t="s">
        <v>11</v>
      </c>
      <c r="D42" s="10"/>
      <c r="E42" s="47" t="s">
        <v>106</v>
      </c>
      <c r="F42" s="49"/>
      <c r="G42" s="47" t="s">
        <v>90</v>
      </c>
      <c r="H42" s="48"/>
      <c r="I42" s="49"/>
    </row>
    <row r="43" spans="1:9" ht="15" customHeight="1">
      <c r="A43" s="20"/>
      <c r="B43" s="32"/>
      <c r="C43" s="17"/>
      <c r="D43" s="35">
        <f>IF(C43="","",VLOOKUP(C43,Data!A3:B19,2))</f>
      </c>
      <c r="E43" s="58"/>
      <c r="F43" s="60"/>
      <c r="G43" s="71" t="str">
        <f>CONCATENATE(A11," ",C11)</f>
        <v> </v>
      </c>
      <c r="H43" s="72"/>
      <c r="I43" s="73"/>
    </row>
    <row r="45" ht="14.25"/>
    <row r="46" ht="14.25"/>
    <row r="47" spans="1:3" ht="14.25">
      <c r="A47" s="69"/>
      <c r="B47" s="70"/>
      <c r="C47" s="70"/>
    </row>
    <row r="48" ht="14.25">
      <c r="A48" s="36" t="s">
        <v>109</v>
      </c>
    </row>
  </sheetData>
  <sheetProtection sheet="1" selectLockedCells="1"/>
  <mergeCells count="57">
    <mergeCell ref="A47:C47"/>
    <mergeCell ref="G42:I42"/>
    <mergeCell ref="G43:I43"/>
    <mergeCell ref="A11:B11"/>
    <mergeCell ref="E42:F42"/>
    <mergeCell ref="E43:F43"/>
    <mergeCell ref="A41:I41"/>
    <mergeCell ref="A14:B14"/>
    <mergeCell ref="A21:B21"/>
    <mergeCell ref="A25:B25"/>
    <mergeCell ref="A29:B29"/>
    <mergeCell ref="A34:B34"/>
    <mergeCell ref="A35:G35"/>
    <mergeCell ref="A30:C30"/>
    <mergeCell ref="D30:G30"/>
    <mergeCell ref="A32:C32"/>
    <mergeCell ref="D32:G32"/>
    <mergeCell ref="E18:I18"/>
    <mergeCell ref="A31:C31"/>
    <mergeCell ref="D31:G31"/>
    <mergeCell ref="A36:G36"/>
    <mergeCell ref="C25:I25"/>
    <mergeCell ref="A26:G26"/>
    <mergeCell ref="A27:G27"/>
    <mergeCell ref="C29:I29"/>
    <mergeCell ref="E6:I6"/>
    <mergeCell ref="B5:D5"/>
    <mergeCell ref="B6:D6"/>
    <mergeCell ref="A23:G23"/>
    <mergeCell ref="A22:G22"/>
    <mergeCell ref="A19:D19"/>
    <mergeCell ref="A20:D20"/>
    <mergeCell ref="F13:G13"/>
    <mergeCell ref="E19:I19"/>
    <mergeCell ref="E20:I20"/>
    <mergeCell ref="E16:I16"/>
    <mergeCell ref="H13:I13"/>
    <mergeCell ref="A16:D16"/>
    <mergeCell ref="A17:D17"/>
    <mergeCell ref="E17:I17"/>
    <mergeCell ref="A18:D18"/>
    <mergeCell ref="A2:F2"/>
    <mergeCell ref="A1:G1"/>
    <mergeCell ref="A4:I4"/>
    <mergeCell ref="C34:I34"/>
    <mergeCell ref="A9:D9"/>
    <mergeCell ref="E9:I9"/>
    <mergeCell ref="E10:I10"/>
    <mergeCell ref="C10:D10"/>
    <mergeCell ref="A10:B10"/>
    <mergeCell ref="A15:D15"/>
    <mergeCell ref="E15:I15"/>
    <mergeCell ref="E11:I11"/>
    <mergeCell ref="C11:D11"/>
    <mergeCell ref="A8:D8"/>
    <mergeCell ref="E5:I5"/>
    <mergeCell ref="E8:I8"/>
  </mergeCells>
  <conditionalFormatting sqref="E11">
    <cfRule type="containsBlanks" priority="35" dxfId="19">
      <formula>LEN(TRIM(E11))=0</formula>
    </cfRule>
  </conditionalFormatting>
  <conditionalFormatting sqref="E6:I6">
    <cfRule type="containsBlanks" priority="37" dxfId="19">
      <formula>LEN(TRIM(E6))=0</formula>
    </cfRule>
  </conditionalFormatting>
  <conditionalFormatting sqref="A9:D9">
    <cfRule type="containsBlanks" priority="38" dxfId="19">
      <formula>LEN(TRIM(A9))=0</formula>
    </cfRule>
  </conditionalFormatting>
  <conditionalFormatting sqref="E9:I9">
    <cfRule type="containsBlanks" priority="39" dxfId="19">
      <formula>LEN(TRIM(E9))=0</formula>
    </cfRule>
  </conditionalFormatting>
  <conditionalFormatting sqref="C22:D23 C26:D27 C35:D36">
    <cfRule type="expression" priority="24" dxfId="19">
      <formula>IF(AND(C22="",I22&lt;&gt;""),TRUE,FALSE)</formula>
    </cfRule>
  </conditionalFormatting>
  <conditionalFormatting sqref="D30">
    <cfRule type="expression" priority="16" dxfId="19">
      <formula>IF(AND(D30="",J30&lt;&gt;""),TRUE,FALSE)</formula>
    </cfRule>
  </conditionalFormatting>
  <conditionalFormatting sqref="D32">
    <cfRule type="expression" priority="13" dxfId="19">
      <formula>IF(AND(D32="",J32&lt;&gt;""),TRUE,FALSE)</formula>
    </cfRule>
  </conditionalFormatting>
  <conditionalFormatting sqref="D31">
    <cfRule type="expression" priority="12" dxfId="19">
      <formula>IF(AND(D31="",J31&lt;&gt;""),TRUE,FALSE)</formula>
    </cfRule>
  </conditionalFormatting>
  <conditionalFormatting sqref="E14">
    <cfRule type="expression" priority="41" dxfId="19">
      <formula>IF(AND(E14="",$F$14&lt;&gt;""),TRUE,FALSE)</formula>
    </cfRule>
  </conditionalFormatting>
  <conditionalFormatting sqref="A16:D16">
    <cfRule type="expression" priority="42" dxfId="19">
      <formula>IF(AND($A$16="",$F$14&lt;&gt;""),TRUE,FALSE)</formula>
    </cfRule>
  </conditionalFormatting>
  <conditionalFormatting sqref="E16:I16">
    <cfRule type="expression" priority="11" dxfId="19">
      <formula>IF(AND($E$16="",$F$14&lt;&gt;""),TRUE,FALSE)</formula>
    </cfRule>
  </conditionalFormatting>
  <conditionalFormatting sqref="A6:B6">
    <cfRule type="containsBlanks" priority="8" dxfId="19">
      <formula>LEN(TRIM(A6))=0</formula>
    </cfRule>
  </conditionalFormatting>
  <conditionalFormatting sqref="A22:B23 A26:B27 A30:B32 A35:B36">
    <cfRule type="expression" priority="43" dxfId="19">
      <formula>IF(AND(A22="",H22&lt;&gt;""),TRUE,FALSE)</formula>
    </cfRule>
  </conditionalFormatting>
  <conditionalFormatting sqref="A11 C11">
    <cfRule type="containsBlanks" priority="7" dxfId="19">
      <formula>LEN(TRIM(A11))=0</formula>
    </cfRule>
  </conditionalFormatting>
  <conditionalFormatting sqref="E43 G43">
    <cfRule type="containsBlanks" priority="44" dxfId="19">
      <formula>LEN(TRIM(E43))=0</formula>
    </cfRule>
  </conditionalFormatting>
  <conditionalFormatting sqref="A43">
    <cfRule type="containsBlanks" priority="4" dxfId="19">
      <formula>LEN(TRIM(A43))=0</formula>
    </cfRule>
  </conditionalFormatting>
  <conditionalFormatting sqref="C43">
    <cfRule type="containsBlanks" priority="3" dxfId="19">
      <formula>LEN(TRIM(C43))=0</formula>
    </cfRule>
  </conditionalFormatting>
  <conditionalFormatting sqref="D43">
    <cfRule type="containsBlanks" priority="2" dxfId="19">
      <formula>LEN(TRIM(D43))=0</formula>
    </cfRule>
  </conditionalFormatting>
  <conditionalFormatting sqref="A47:C47">
    <cfRule type="containsBlanks" priority="1" dxfId="19">
      <formula>LEN(TRIM(A47))=0</formula>
    </cfRule>
  </conditionalFormatting>
  <printOptions/>
  <pageMargins left="0.1968503937007874" right="0.1968503937007874" top="0.15748031496062992" bottom="0.7480314960629921" header="0" footer="0"/>
  <pageSetup horizontalDpi="600" verticalDpi="600" orientation="portrait" paperSize="9"/>
  <headerFooter>
    <oddHeader>&amp;R&amp;G</oddHeader>
    <oddFooter>&amp;LBlanket dchdk-01:2020-r1 (22/2-2020)&amp;R&amp;G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56"/>
  <sheetViews>
    <sheetView zoomScalePageLayoutView="0" workbookViewId="0" topLeftCell="A1">
      <selection activeCell="A15" sqref="A15:IV15"/>
    </sheetView>
  </sheetViews>
  <sheetFormatPr defaultColWidth="8.8515625" defaultRowHeight="15"/>
  <cols>
    <col min="1" max="1" width="25.28125" style="0" customWidth="1"/>
  </cols>
  <sheetData>
    <row r="2" ht="15">
      <c r="A2" s="16" t="s">
        <v>12</v>
      </c>
    </row>
    <row r="3" spans="1:2" ht="15">
      <c r="A3" t="s">
        <v>33</v>
      </c>
      <c r="B3" t="s">
        <v>13</v>
      </c>
    </row>
    <row r="4" spans="1:2" ht="15">
      <c r="A4" t="s">
        <v>34</v>
      </c>
      <c r="B4" t="s">
        <v>14</v>
      </c>
    </row>
    <row r="5" spans="1:2" ht="15">
      <c r="A5" t="s">
        <v>35</v>
      </c>
      <c r="B5" t="s">
        <v>15</v>
      </c>
    </row>
    <row r="6" spans="1:2" ht="15">
      <c r="A6" t="s">
        <v>36</v>
      </c>
      <c r="B6" t="s">
        <v>16</v>
      </c>
    </row>
    <row r="7" spans="1:2" ht="15">
      <c r="A7" t="s">
        <v>31</v>
      </c>
      <c r="B7" t="s">
        <v>17</v>
      </c>
    </row>
    <row r="8" spans="1:2" ht="15">
      <c r="A8" t="s">
        <v>110</v>
      </c>
      <c r="B8" t="s">
        <v>111</v>
      </c>
    </row>
    <row r="9" spans="1:2" ht="15">
      <c r="A9" t="s">
        <v>112</v>
      </c>
      <c r="B9" t="s">
        <v>113</v>
      </c>
    </row>
    <row r="10" spans="1:2" ht="15">
      <c r="A10" t="s">
        <v>38</v>
      </c>
      <c r="B10" t="s">
        <v>19</v>
      </c>
    </row>
    <row r="11" spans="1:2" ht="15">
      <c r="A11" t="s">
        <v>37</v>
      </c>
      <c r="B11" t="s">
        <v>18</v>
      </c>
    </row>
    <row r="12" spans="1:2" ht="15">
      <c r="A12" t="s">
        <v>32</v>
      </c>
      <c r="B12" t="s">
        <v>20</v>
      </c>
    </row>
    <row r="13" spans="1:2" ht="15">
      <c r="A13" t="s">
        <v>39</v>
      </c>
      <c r="B13" t="s">
        <v>21</v>
      </c>
    </row>
    <row r="14" spans="1:2" ht="15">
      <c r="A14" t="s">
        <v>28</v>
      </c>
      <c r="B14" t="s">
        <v>22</v>
      </c>
    </row>
    <row r="15" spans="1:2" ht="15">
      <c r="A15" t="s">
        <v>40</v>
      </c>
      <c r="B15" t="s">
        <v>24</v>
      </c>
    </row>
    <row r="16" spans="1:2" ht="15">
      <c r="A16" t="s">
        <v>29</v>
      </c>
      <c r="B16" t="s">
        <v>23</v>
      </c>
    </row>
    <row r="17" spans="1:2" ht="15">
      <c r="A17" t="s">
        <v>30</v>
      </c>
      <c r="B17" t="s">
        <v>25</v>
      </c>
    </row>
    <row r="18" spans="1:2" ht="15">
      <c r="A18" t="s">
        <v>42</v>
      </c>
      <c r="B18" t="s">
        <v>27</v>
      </c>
    </row>
    <row r="19" spans="1:2" ht="15">
      <c r="A19" t="s">
        <v>41</v>
      </c>
      <c r="B19" t="s">
        <v>26</v>
      </c>
    </row>
    <row r="22" ht="15">
      <c r="A22" s="16" t="s">
        <v>89</v>
      </c>
    </row>
    <row r="23" spans="1:2" ht="15">
      <c r="A23" t="s">
        <v>55</v>
      </c>
      <c r="B23">
        <v>34</v>
      </c>
    </row>
    <row r="24" spans="1:2" ht="15">
      <c r="A24" t="s">
        <v>56</v>
      </c>
      <c r="B24">
        <v>3</v>
      </c>
    </row>
    <row r="25" spans="1:2" ht="15">
      <c r="A25" t="s">
        <v>57</v>
      </c>
      <c r="B25">
        <v>22</v>
      </c>
    </row>
    <row r="26" spans="1:2" ht="15">
      <c r="A26" t="s">
        <v>58</v>
      </c>
      <c r="B26">
        <v>4</v>
      </c>
    </row>
    <row r="27" spans="1:2" ht="15">
      <c r="A27" t="s">
        <v>59</v>
      </c>
      <c r="B27">
        <v>2</v>
      </c>
    </row>
    <row r="28" spans="1:2" ht="15">
      <c r="A28" t="s">
        <v>60</v>
      </c>
      <c r="B28">
        <v>23</v>
      </c>
    </row>
    <row r="29" spans="1:2" ht="15">
      <c r="A29" t="s">
        <v>61</v>
      </c>
      <c r="B29">
        <v>1</v>
      </c>
    </row>
    <row r="30" spans="1:2" ht="15">
      <c r="A30" t="s">
        <v>62</v>
      </c>
      <c r="B30">
        <v>9</v>
      </c>
    </row>
    <row r="31" spans="1:2" ht="15">
      <c r="A31" t="s">
        <v>63</v>
      </c>
      <c r="B31">
        <v>31</v>
      </c>
    </row>
    <row r="32" spans="1:2" ht="15">
      <c r="A32" t="s">
        <v>64</v>
      </c>
      <c r="B32">
        <v>27</v>
      </c>
    </row>
    <row r="33" spans="1:2" ht="15">
      <c r="A33" t="s">
        <v>65</v>
      </c>
      <c r="B33">
        <v>30</v>
      </c>
    </row>
    <row r="34" spans="1:2" ht="15">
      <c r="A34" t="s">
        <v>66</v>
      </c>
      <c r="B34">
        <v>10</v>
      </c>
    </row>
    <row r="35" spans="1:2" ht="15">
      <c r="A35" t="s">
        <v>67</v>
      </c>
      <c r="B35">
        <v>12</v>
      </c>
    </row>
    <row r="36" spans="1:2" ht="15">
      <c r="A36" t="s">
        <v>68</v>
      </c>
      <c r="B36">
        <v>13</v>
      </c>
    </row>
    <row r="37" spans="1:2" ht="15">
      <c r="A37" t="s">
        <v>69</v>
      </c>
      <c r="B37">
        <v>14</v>
      </c>
    </row>
    <row r="38" spans="1:2" ht="15">
      <c r="A38" t="s">
        <v>70</v>
      </c>
      <c r="B38">
        <v>15</v>
      </c>
    </row>
    <row r="39" spans="1:2" ht="15">
      <c r="A39" t="s">
        <v>71</v>
      </c>
      <c r="B39">
        <v>16</v>
      </c>
    </row>
    <row r="40" spans="1:2" ht="15">
      <c r="A40" t="s">
        <v>72</v>
      </c>
      <c r="B40">
        <v>17</v>
      </c>
    </row>
    <row r="41" spans="1:2" ht="15">
      <c r="A41" t="s">
        <v>73</v>
      </c>
      <c r="B41">
        <v>18</v>
      </c>
    </row>
    <row r="42" spans="1:2" ht="15">
      <c r="A42" t="s">
        <v>74</v>
      </c>
      <c r="B42">
        <v>19</v>
      </c>
    </row>
    <row r="43" spans="1:2" ht="15">
      <c r="A43" t="s">
        <v>75</v>
      </c>
      <c r="B43">
        <v>32</v>
      </c>
    </row>
    <row r="44" spans="1:2" ht="15">
      <c r="A44" t="s">
        <v>76</v>
      </c>
      <c r="B44">
        <v>26</v>
      </c>
    </row>
    <row r="45" spans="1:2" ht="15">
      <c r="A45" t="s">
        <v>77</v>
      </c>
      <c r="B45">
        <v>29</v>
      </c>
    </row>
    <row r="46" spans="1:2" ht="15">
      <c r="A46" t="s">
        <v>78</v>
      </c>
      <c r="B46">
        <v>21</v>
      </c>
    </row>
    <row r="47" spans="1:2" ht="15">
      <c r="A47" t="s">
        <v>79</v>
      </c>
      <c r="B47">
        <v>33</v>
      </c>
    </row>
    <row r="48" spans="1:2" ht="15">
      <c r="A48" t="s">
        <v>80</v>
      </c>
      <c r="B48">
        <v>24</v>
      </c>
    </row>
    <row r="49" spans="1:2" ht="15">
      <c r="A49" t="s">
        <v>81</v>
      </c>
      <c r="B49">
        <v>20</v>
      </c>
    </row>
    <row r="50" spans="1:2" ht="15">
      <c r="A50" t="s">
        <v>82</v>
      </c>
      <c r="B50">
        <v>28</v>
      </c>
    </row>
    <row r="51" spans="1:2" ht="15">
      <c r="A51" t="s">
        <v>83</v>
      </c>
      <c r="B51">
        <v>5</v>
      </c>
    </row>
    <row r="52" spans="1:2" ht="15">
      <c r="A52" t="s">
        <v>84</v>
      </c>
      <c r="B52">
        <v>6</v>
      </c>
    </row>
    <row r="53" spans="1:2" ht="15">
      <c r="A53" t="s">
        <v>85</v>
      </c>
      <c r="B53">
        <v>7</v>
      </c>
    </row>
    <row r="54" spans="1:2" ht="15">
      <c r="A54" t="s">
        <v>86</v>
      </c>
      <c r="B54">
        <v>8</v>
      </c>
    </row>
    <row r="55" spans="1:2" ht="15">
      <c r="A55" t="s">
        <v>87</v>
      </c>
      <c r="B55">
        <v>25</v>
      </c>
    </row>
    <row r="56" spans="1:2" ht="15">
      <c r="A56" t="s">
        <v>88</v>
      </c>
      <c r="B56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DcH Udgiftsbilag</dc:title>
  <dc:subject/>
  <dc:creator>Henrik Bøgelund</dc:creator>
  <cp:keywords/>
  <dc:description/>
  <cp:lastModifiedBy>Microsoft Office User</cp:lastModifiedBy>
  <cp:lastPrinted>2019-11-10T21:12:32Z</cp:lastPrinted>
  <dcterms:created xsi:type="dcterms:W3CDTF">2018-04-02T19:30:22Z</dcterms:created>
  <dcterms:modified xsi:type="dcterms:W3CDTF">2020-04-23T09:40:57Z</dcterms:modified>
  <cp:category/>
  <cp:version/>
  <cp:contentType/>
  <cp:contentStatus/>
</cp:coreProperties>
</file>